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40" windowHeight="8325" activeTab="0"/>
  </bookViews>
  <sheets>
    <sheet name="summary SPECIAL FUNDS" sheetId="1" r:id="rId1"/>
    <sheet name="Discretionary 2013-2014" sheetId="2" r:id="rId2"/>
    <sheet name="Heifer 2013-2014" sheetId="3" r:id="rId3"/>
    <sheet name="Choir 2013-2014" sheetId="4" r:id="rId4"/>
    <sheet name="COMMUNITY GARDEN 2013-2014" sheetId="5" r:id="rId5"/>
    <sheet name="Agan Window 2013-2014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<sst xmlns="http://schemas.openxmlformats.org/spreadsheetml/2006/main" count="100" uniqueCount="42">
  <si>
    <t xml:space="preserve"> </t>
  </si>
  <si>
    <t>VALUE</t>
  </si>
  <si>
    <t>FUND</t>
  </si>
  <si>
    <t>CHOIR</t>
  </si>
  <si>
    <t>COMMUNITY GDN</t>
  </si>
  <si>
    <t>DISCRETIONARY</t>
  </si>
  <si>
    <t>HEIFER INT'L</t>
  </si>
  <si>
    <t>Total Special Funds:</t>
  </si>
  <si>
    <t>DATE</t>
  </si>
  <si>
    <t>INCOME</t>
  </si>
  <si>
    <t>DISBURSEMENT</t>
  </si>
  <si>
    <t>RECIPIENT</t>
  </si>
  <si>
    <t>BALANCE</t>
  </si>
  <si>
    <t xml:space="preserve">    Opening Balance October 1, 2013</t>
  </si>
  <si>
    <t xml:space="preserve">    Closing Balance September 30, 2014</t>
  </si>
  <si>
    <t>No changes to Discretionary Fund during period October 1, 2013 through September 30, 2014</t>
  </si>
  <si>
    <t>Check #</t>
  </si>
  <si>
    <t>opening balance</t>
  </si>
  <si>
    <t>NO CHANGES IN 2013-2014</t>
  </si>
  <si>
    <t>REPORT FOR 2013 - 2014</t>
  </si>
  <si>
    <t xml:space="preserve">Check </t>
  </si>
  <si>
    <t>Payee</t>
  </si>
  <si>
    <t>Income</t>
  </si>
  <si>
    <t>Disbursements</t>
  </si>
  <si>
    <t>Balance</t>
  </si>
  <si>
    <t>2013-2014</t>
  </si>
  <si>
    <t>Carry Over From 2013:</t>
  </si>
  <si>
    <t>David Almond</t>
  </si>
  <si>
    <t>Phil Carter</t>
  </si>
  <si>
    <t>Rosa Donahue</t>
  </si>
  <si>
    <t>Bob Kottkamp</t>
  </si>
  <si>
    <t>Closing Balance</t>
  </si>
  <si>
    <t xml:space="preserve">Special Note:  As of September 30, 2014, the United Church has handed over Community Garden Funds to the </t>
  </si>
  <si>
    <t>Treasurer of the Community Garden.</t>
  </si>
  <si>
    <t>WILLIAM AGAN WINDOW FUND</t>
  </si>
  <si>
    <t>Date Last Reported:  9/30/13</t>
  </si>
  <si>
    <t>REPORT FOR 2013-2014</t>
  </si>
  <si>
    <t>Category</t>
  </si>
  <si>
    <t>Inc.</t>
  </si>
  <si>
    <t>Disburse</t>
  </si>
  <si>
    <t>Carry Over From 2013</t>
  </si>
  <si>
    <t>interest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</si>
</sst>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"/>
    <numFmt numFmtId="166" formatCode="mm/dd/yy"/>
    <numFmt numFmtId="167" formatCode="m/d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lbertus Medium"/>
      <family val="2"/>
    </font>
    <font>
      <sz val="10"/>
      <name val="Albertus Medium"/>
      <family val="2"/>
    </font>
    <font>
      <b/>
      <sz val="12"/>
      <name val="Albertus Medium"/>
      <family val="2"/>
    </font>
    <font>
      <b/>
      <sz val="10"/>
      <name val="Albertus Medium"/>
      <family val="2"/>
    </font>
    <font>
      <i/>
      <sz val="10"/>
      <name val="Albertus Medium"/>
      <family val="2"/>
    </font>
    <font>
      <b/>
      <u val="single"/>
      <sz val="10"/>
      <name val="Albertus Medium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7" fontId="6" fillId="0" borderId="0" xfId="0" applyNumberFormat="1" applyFont="1" applyFill="1" applyBorder="1" applyAlignment="1" applyProtection="1">
      <alignment/>
      <protection locked="0"/>
    </xf>
    <xf numFmtId="7" fontId="7" fillId="0" borderId="0" xfId="0" applyNumberFormat="1" applyFont="1" applyFill="1" applyBorder="1" applyAlignment="1" applyProtection="1">
      <alignment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8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8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center"/>
    </xf>
    <xf numFmtId="14" fontId="7" fillId="0" borderId="0" xfId="0" applyNumberFormat="1" applyFont="1" applyAlignment="1">
      <alignment/>
    </xf>
    <xf numFmtId="8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8" fontId="7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Continuous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Continuous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4" fontId="9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16" fontId="9" fillId="0" borderId="0" xfId="0" applyNumberFormat="1" applyFont="1" applyAlignment="1">
      <alignment/>
    </xf>
    <xf numFmtId="166" fontId="9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167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4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6" fontId="9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 applyProtection="1">
      <alignment/>
      <protection locked="0"/>
    </xf>
    <xf numFmtId="1" fontId="7" fillId="0" borderId="0" xfId="0" applyNumberFormat="1" applyFont="1" applyAlignment="1">
      <alignment horizontal="left"/>
    </xf>
    <xf numFmtId="1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8" fontId="7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Layout" workbookViewId="0" topLeftCell="A1">
      <selection activeCell="C23" sqref="C23"/>
    </sheetView>
  </sheetViews>
  <sheetFormatPr defaultColWidth="11.421875" defaultRowHeight="12.75"/>
  <cols>
    <col min="1" max="1" width="15.421875" style="1" customWidth="1"/>
    <col min="2" max="3" width="8.421875" style="1" customWidth="1"/>
    <col min="4" max="14" width="8.421875" style="0" customWidth="1"/>
  </cols>
  <sheetData>
    <row r="1" ht="12.75">
      <c r="B1" s="2" t="s">
        <v>0</v>
      </c>
    </row>
    <row r="4" spans="1:12" ht="12.75">
      <c r="A4" s="3"/>
      <c r="B4" s="3"/>
      <c r="C4" s="34"/>
      <c r="D4" s="4"/>
      <c r="E4" s="4"/>
      <c r="F4" s="4"/>
      <c r="G4" s="4"/>
      <c r="H4" s="4"/>
      <c r="I4" s="4"/>
      <c r="J4" s="4"/>
      <c r="K4" s="4"/>
      <c r="L4" s="4"/>
    </row>
    <row r="5" spans="1:14" ht="12.75">
      <c r="A5" s="3"/>
      <c r="B5" s="5" t="s">
        <v>1</v>
      </c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5" t="s">
        <v>1</v>
      </c>
      <c r="K5" s="5" t="s">
        <v>1</v>
      </c>
      <c r="L5" s="5" t="s">
        <v>1</v>
      </c>
      <c r="M5" s="5" t="s">
        <v>1</v>
      </c>
      <c r="N5" s="5" t="s">
        <v>1</v>
      </c>
    </row>
    <row r="6" spans="1:14" ht="12.75">
      <c r="A6" s="6" t="s">
        <v>2</v>
      </c>
      <c r="B6" s="7">
        <v>41547</v>
      </c>
      <c r="C6" s="7">
        <v>41578</v>
      </c>
      <c r="D6" s="7">
        <v>41608</v>
      </c>
      <c r="E6" s="7">
        <v>41274</v>
      </c>
      <c r="F6" s="7">
        <v>41670</v>
      </c>
      <c r="G6" s="7">
        <v>41333</v>
      </c>
      <c r="H6" s="7">
        <v>41729</v>
      </c>
      <c r="I6" s="7">
        <v>41759</v>
      </c>
      <c r="J6" s="7">
        <v>41790</v>
      </c>
      <c r="K6" s="7">
        <v>41820</v>
      </c>
      <c r="L6" s="7">
        <v>41851</v>
      </c>
      <c r="M6" s="7">
        <v>41882</v>
      </c>
      <c r="N6" s="7">
        <v>41912</v>
      </c>
    </row>
    <row r="7" spans="1:12" ht="12.75">
      <c r="A7" s="3"/>
      <c r="B7" s="3"/>
      <c r="C7" s="3"/>
      <c r="D7" s="4"/>
      <c r="E7" s="4"/>
      <c r="F7" s="4"/>
      <c r="G7" s="4"/>
      <c r="H7" s="4"/>
      <c r="I7" s="4"/>
      <c r="J7" s="4"/>
      <c r="K7" s="4"/>
      <c r="L7" s="4"/>
    </row>
    <row r="8" spans="1:14" ht="12.75">
      <c r="A8" s="3" t="s">
        <v>3</v>
      </c>
      <c r="B8" s="8">
        <v>60.5</v>
      </c>
      <c r="C8" s="8">
        <v>60.5</v>
      </c>
      <c r="D8" s="8">
        <v>60.5</v>
      </c>
      <c r="E8" s="8">
        <v>60.5</v>
      </c>
      <c r="F8" s="8">
        <v>60.5</v>
      </c>
      <c r="G8" s="8">
        <v>60.5</v>
      </c>
      <c r="H8" s="8">
        <v>60.5</v>
      </c>
      <c r="I8" s="8">
        <v>60.5</v>
      </c>
      <c r="J8" s="8">
        <v>60.5</v>
      </c>
      <c r="K8" s="8">
        <v>60.5</v>
      </c>
      <c r="L8" s="8">
        <v>60.5</v>
      </c>
      <c r="M8" s="8">
        <v>60.5</v>
      </c>
      <c r="N8" s="8">
        <v>60.5</v>
      </c>
    </row>
    <row r="9" spans="1:14" ht="12.75">
      <c r="A9" s="3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3" t="s">
        <v>4</v>
      </c>
      <c r="B10" s="8">
        <v>741.34</v>
      </c>
      <c r="C10" s="8">
        <v>741.34</v>
      </c>
      <c r="D10" s="8">
        <v>591.34</v>
      </c>
      <c r="E10" s="8">
        <v>591.34</v>
      </c>
      <c r="F10" s="8">
        <v>591.34</v>
      </c>
      <c r="G10" s="8">
        <v>591.34</v>
      </c>
      <c r="H10" s="8">
        <v>591.34</v>
      </c>
      <c r="I10" s="9">
        <v>489.86</v>
      </c>
      <c r="J10" s="8">
        <v>534.86</v>
      </c>
      <c r="K10" s="8">
        <v>778.62</v>
      </c>
      <c r="L10" s="8">
        <v>730.41</v>
      </c>
      <c r="M10" s="8">
        <v>730.41</v>
      </c>
      <c r="N10" s="8">
        <v>0</v>
      </c>
    </row>
    <row r="11" spans="1:14" ht="12.75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3" t="s">
        <v>5</v>
      </c>
      <c r="B12" s="8">
        <v>1687.75</v>
      </c>
      <c r="C12" s="8">
        <v>1687.75</v>
      </c>
      <c r="D12" s="8">
        <v>1687.75</v>
      </c>
      <c r="E12" s="8">
        <v>1687.75</v>
      </c>
      <c r="F12" s="8">
        <v>1687.75</v>
      </c>
      <c r="G12" s="8">
        <v>1687.75</v>
      </c>
      <c r="H12" s="8">
        <v>1687.75</v>
      </c>
      <c r="I12" s="8">
        <v>1687.75</v>
      </c>
      <c r="J12" s="8">
        <v>1687.75</v>
      </c>
      <c r="K12" s="8">
        <v>1687.75</v>
      </c>
      <c r="L12" s="8">
        <v>1687.75</v>
      </c>
      <c r="M12" s="8">
        <v>1687.75</v>
      </c>
      <c r="N12" s="8">
        <v>1687.75</v>
      </c>
    </row>
    <row r="13" spans="1:14" ht="12.75">
      <c r="A13" s="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3" t="s">
        <v>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ht="12.75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64" t="s">
        <v>7</v>
      </c>
      <c r="B18" s="65">
        <f aca="true" t="shared" si="0" ref="B18:N18">SUM(B8:B16)</f>
        <v>2489.59</v>
      </c>
      <c r="C18" s="65">
        <f t="shared" si="0"/>
        <v>2489.59</v>
      </c>
      <c r="D18" s="65">
        <f t="shared" si="0"/>
        <v>2339.59</v>
      </c>
      <c r="E18" s="65">
        <f t="shared" si="0"/>
        <v>2339.59</v>
      </c>
      <c r="F18" s="65">
        <f t="shared" si="0"/>
        <v>2339.59</v>
      </c>
      <c r="G18" s="65">
        <f t="shared" si="0"/>
        <v>2339.59</v>
      </c>
      <c r="H18" s="65">
        <f t="shared" si="0"/>
        <v>2339.59</v>
      </c>
      <c r="I18" s="65">
        <f t="shared" si="0"/>
        <v>2238.11</v>
      </c>
      <c r="J18" s="65">
        <f t="shared" si="0"/>
        <v>2283.11</v>
      </c>
      <c r="K18" s="65">
        <f t="shared" si="0"/>
        <v>2526.87</v>
      </c>
      <c r="L18" s="65">
        <f t="shared" si="0"/>
        <v>2478.66</v>
      </c>
      <c r="M18" s="65">
        <f t="shared" si="0"/>
        <v>2478.66</v>
      </c>
      <c r="N18" s="65">
        <f t="shared" si="0"/>
        <v>1748.25</v>
      </c>
    </row>
    <row r="19" spans="1:14" ht="12.75">
      <c r="A19" s="3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19"/>
      <c r="N19" s="19"/>
    </row>
    <row r="20" ht="12.75">
      <c r="B20" s="12"/>
    </row>
    <row r="21" ht="12.75">
      <c r="B21" s="13"/>
    </row>
    <row r="27" ht="12.75">
      <c r="C27" s="14" t="s">
        <v>0</v>
      </c>
    </row>
  </sheetData>
  <sheetProtection/>
  <printOptions/>
  <pageMargins left="0.62" right="0.58" top="1.62" bottom="1" header="1" footer="0.75"/>
  <pageSetup horizontalDpi="600" verticalDpi="600" orientation="landscape" r:id="rId1"/>
  <headerFooter alignWithMargins="0">
    <oddHeader>&amp;L2013-2014&amp;C&amp;"Arial,Bold"&amp;12UNITED CHURCH OF LUDLOW
SPECIAL FUNDS
&amp;"Arial,Regular"&amp;10WITHIN GENERAL FUNDS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H26"/>
  <sheetViews>
    <sheetView view="pageLayout" workbookViewId="0" topLeftCell="A1">
      <selection activeCell="A1" sqref="A1:IV1"/>
    </sheetView>
  </sheetViews>
  <sheetFormatPr defaultColWidth="9.140625" defaultRowHeight="12.75"/>
  <cols>
    <col min="1" max="1" width="10.140625" style="0" bestFit="1" customWidth="1"/>
    <col min="2" max="2" width="4.00390625" style="0" customWidth="1"/>
    <col min="3" max="3" width="9.7109375" style="0" bestFit="1" customWidth="1"/>
    <col min="4" max="4" width="4.140625" style="0" customWidth="1"/>
    <col min="5" max="5" width="15.28125" style="0" customWidth="1"/>
    <col min="6" max="6" width="4.140625" style="0" customWidth="1"/>
    <col min="7" max="7" width="25.140625" style="0" customWidth="1"/>
    <col min="8" max="8" width="13.28125" style="0" customWidth="1"/>
  </cols>
  <sheetData>
    <row r="5" spans="1:7" ht="12.75">
      <c r="A5" s="15"/>
      <c r="C5" s="16"/>
      <c r="G5" s="17"/>
    </row>
    <row r="6" spans="1:8" ht="12.75">
      <c r="A6" s="18" t="s">
        <v>8</v>
      </c>
      <c r="B6" s="18"/>
      <c r="C6" s="18" t="s">
        <v>9</v>
      </c>
      <c r="D6" s="18"/>
      <c r="E6" s="18" t="s">
        <v>10</v>
      </c>
      <c r="F6" s="18"/>
      <c r="G6" s="18" t="s">
        <v>11</v>
      </c>
      <c r="H6" s="18" t="s">
        <v>12</v>
      </c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59" t="s">
        <v>13</v>
      </c>
      <c r="B8" s="59"/>
      <c r="C8" s="59"/>
      <c r="D8" s="59"/>
      <c r="E8" s="59"/>
      <c r="H8" s="17">
        <v>1687.75</v>
      </c>
    </row>
    <row r="10" spans="1:8" ht="12.75">
      <c r="A10" s="19" t="s">
        <v>14</v>
      </c>
      <c r="H10" s="17">
        <v>1687.75</v>
      </c>
    </row>
    <row r="11" spans="1:8" ht="12.75">
      <c r="A11" s="15"/>
      <c r="C11" s="16"/>
      <c r="H11" s="17"/>
    </row>
    <row r="12" ht="12.75">
      <c r="C12" s="16"/>
    </row>
    <row r="13" spans="1:8" ht="12.75">
      <c r="A13" s="15"/>
      <c r="C13" s="16"/>
      <c r="H13" s="17"/>
    </row>
    <row r="14" ht="12.75">
      <c r="C14" s="16"/>
    </row>
    <row r="15" spans="1:8" ht="12.75">
      <c r="A15" s="60" t="s">
        <v>15</v>
      </c>
      <c r="B15" s="60"/>
      <c r="C15" s="60"/>
      <c r="D15" s="60"/>
      <c r="E15" s="60"/>
      <c r="F15" s="60"/>
      <c r="G15" s="60"/>
      <c r="H15" s="60"/>
    </row>
    <row r="16" ht="12.75">
      <c r="C16" s="16"/>
    </row>
    <row r="17" spans="1:8" ht="12.75">
      <c r="A17" s="15"/>
      <c r="C17" s="16"/>
      <c r="H17" s="17"/>
    </row>
    <row r="18" ht="12.75">
      <c r="C18" s="16"/>
    </row>
    <row r="21" spans="1:6" ht="12.75">
      <c r="A21" s="20"/>
      <c r="B21" s="9"/>
      <c r="C21" s="9"/>
      <c r="D21" s="9"/>
      <c r="E21" s="9"/>
      <c r="F21" s="9"/>
    </row>
    <row r="22" spans="1:3" ht="12.75">
      <c r="A22" s="1"/>
      <c r="C22" s="1"/>
    </row>
    <row r="23" spans="1:3" ht="12.75">
      <c r="A23" s="61"/>
      <c r="B23" s="61"/>
      <c r="C23" s="21"/>
    </row>
    <row r="24" spans="1:3" ht="12.75">
      <c r="A24" s="1"/>
      <c r="C24" s="21"/>
    </row>
    <row r="25" spans="1:3" ht="12.75">
      <c r="A25" s="1"/>
      <c r="C25" s="21"/>
    </row>
    <row r="26" spans="1:3" ht="12.75">
      <c r="A26" s="1"/>
      <c r="C26" s="21"/>
    </row>
  </sheetData>
  <sheetProtection/>
  <mergeCells count="3">
    <mergeCell ref="A8:E8"/>
    <mergeCell ref="A15:H15"/>
    <mergeCell ref="A23:B23"/>
  </mergeCells>
  <printOptions/>
  <pageMargins left="0.97" right="0.75" top="2" bottom="1" header="1.18" footer="0.5"/>
  <pageSetup horizontalDpi="600" verticalDpi="600" orientation="portrait" r:id="rId1"/>
  <headerFooter alignWithMargins="0">
    <oddHeader>&amp;C&amp;"Arial,Bold"&amp;12DISCRETIONARY FUND
October 1, 2012 through September 30,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I30"/>
  <sheetViews>
    <sheetView view="pageLayout" workbookViewId="0" topLeftCell="A1">
      <selection activeCell="A18" sqref="A18"/>
    </sheetView>
  </sheetViews>
  <sheetFormatPr defaultColWidth="9.140625" defaultRowHeight="12.75"/>
  <cols>
    <col min="1" max="1" width="10.140625" style="0" bestFit="1" customWidth="1"/>
    <col min="4" max="4" width="4.7109375" style="0" customWidth="1"/>
    <col min="5" max="5" width="13.8515625" style="0" customWidth="1"/>
    <col min="6" max="6" width="7.00390625" style="0" customWidth="1"/>
    <col min="7" max="7" width="7.57421875" style="0" customWidth="1"/>
    <col min="8" max="8" width="6.7109375" style="0" customWidth="1"/>
    <col min="9" max="9" width="11.7109375" style="0" customWidth="1"/>
  </cols>
  <sheetData>
    <row r="7" spans="1:9" ht="12.75">
      <c r="A7" s="18" t="s">
        <v>8</v>
      </c>
      <c r="B7" s="18"/>
      <c r="C7" s="18" t="s">
        <v>9</v>
      </c>
      <c r="D7" s="18"/>
      <c r="E7" s="18" t="s">
        <v>10</v>
      </c>
      <c r="F7" s="18"/>
      <c r="G7" s="18" t="s">
        <v>16</v>
      </c>
      <c r="H7" s="18"/>
      <c r="I7" s="18" t="s">
        <v>12</v>
      </c>
    </row>
    <row r="9" spans="1:9" ht="12.75">
      <c r="A9" s="15">
        <v>41548</v>
      </c>
      <c r="C9" s="62" t="s">
        <v>17</v>
      </c>
      <c r="D9" s="62"/>
      <c r="E9" s="62"/>
      <c r="F9" s="62"/>
      <c r="G9" s="62"/>
      <c r="H9" s="62"/>
      <c r="I9" s="17">
        <v>0</v>
      </c>
    </row>
    <row r="10" ht="12.75">
      <c r="I10" s="22"/>
    </row>
    <row r="11" spans="1:9" ht="12.75">
      <c r="A11" s="15">
        <v>41639</v>
      </c>
      <c r="C11" s="16">
        <v>625</v>
      </c>
      <c r="E11" s="23">
        <v>625</v>
      </c>
      <c r="G11">
        <v>3651</v>
      </c>
      <c r="I11" s="17">
        <f>SUM(I9+C11-E11)</f>
        <v>0</v>
      </c>
    </row>
    <row r="12" ht="12.75">
      <c r="I12" s="22"/>
    </row>
    <row r="13" spans="1:9" ht="12.75">
      <c r="A13" s="24"/>
      <c r="C13" s="16"/>
      <c r="I13" s="17"/>
    </row>
    <row r="15" spans="1:9" ht="12.75">
      <c r="A15" s="24"/>
      <c r="C15" s="16"/>
      <c r="G15" s="25"/>
      <c r="I15" s="17"/>
    </row>
    <row r="17" spans="1:9" ht="12.75">
      <c r="A17" s="24"/>
      <c r="C17" s="26"/>
      <c r="E17" s="23"/>
      <c r="G17" s="25"/>
      <c r="I17" s="27"/>
    </row>
    <row r="18" spans="1:3" ht="12.75">
      <c r="A18" s="15"/>
      <c r="C18" s="16"/>
    </row>
    <row r="19" spans="1:9" ht="12.75">
      <c r="A19" s="15"/>
      <c r="C19" s="16"/>
      <c r="I19" s="17"/>
    </row>
    <row r="20" spans="1:3" ht="12.75">
      <c r="A20" s="15"/>
      <c r="C20" s="16"/>
    </row>
    <row r="21" spans="1:9" ht="12.75">
      <c r="A21" s="15"/>
      <c r="C21" s="16"/>
      <c r="I21" s="17"/>
    </row>
    <row r="22" spans="1:3" ht="12.75">
      <c r="A22" s="15"/>
      <c r="C22" s="16"/>
    </row>
    <row r="23" spans="1:9" ht="12.75">
      <c r="A23" s="15"/>
      <c r="C23" s="16"/>
      <c r="E23" s="17"/>
      <c r="I23" s="17"/>
    </row>
    <row r="24" spans="1:3" ht="12.75">
      <c r="A24" s="15"/>
      <c r="C24" s="16"/>
    </row>
    <row r="25" spans="1:9" ht="12.75">
      <c r="A25" s="15"/>
      <c r="C25" s="16"/>
      <c r="I25" s="17"/>
    </row>
    <row r="26" spans="1:3" ht="12.75">
      <c r="A26" s="15"/>
      <c r="C26" s="16"/>
    </row>
    <row r="27" spans="1:3" ht="12.75">
      <c r="A27" s="15"/>
      <c r="C27" s="16"/>
    </row>
    <row r="28" ht="12.75">
      <c r="A28" s="15"/>
    </row>
    <row r="29" ht="12.75">
      <c r="A29" s="15"/>
    </row>
    <row r="30" ht="12.75">
      <c r="A30" s="15"/>
    </row>
  </sheetData>
  <sheetProtection/>
  <mergeCells count="1">
    <mergeCell ref="C9:H9"/>
  </mergeCells>
  <printOptions/>
  <pageMargins left="1.22" right="0.75" top="2" bottom="1" header="1.18" footer="0.5"/>
  <pageSetup horizontalDpi="600" verticalDpi="600" orientation="portrait" r:id="rId1"/>
  <headerFooter alignWithMargins="0">
    <oddHeader>&amp;C&amp;"Arial,Bold"&amp;12HEIFER INTERNATIONAL
October 1, 2013 through September 30,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G22"/>
  <sheetViews>
    <sheetView view="pageLayout" workbookViewId="0" topLeftCell="A1">
      <selection activeCell="H22" sqref="H22"/>
    </sheetView>
  </sheetViews>
  <sheetFormatPr defaultColWidth="9.140625" defaultRowHeight="12.75"/>
  <cols>
    <col min="1" max="1" width="10.140625" style="0" bestFit="1" customWidth="1"/>
    <col min="6" max="6" width="9.421875" style="0" customWidth="1"/>
    <col min="7" max="7" width="11.7109375" style="0" customWidth="1"/>
  </cols>
  <sheetData>
    <row r="7" spans="1:7" ht="12.75">
      <c r="A7" s="18" t="s">
        <v>8</v>
      </c>
      <c r="B7" s="18"/>
      <c r="C7" s="18" t="s">
        <v>9</v>
      </c>
      <c r="D7" s="18"/>
      <c r="E7" s="18" t="s">
        <v>10</v>
      </c>
      <c r="F7" s="18"/>
      <c r="G7" s="18" t="s">
        <v>12</v>
      </c>
    </row>
    <row r="9" spans="1:7" ht="12.75">
      <c r="A9" s="28">
        <v>40817</v>
      </c>
      <c r="C9" s="16"/>
      <c r="G9" s="17">
        <v>60.5</v>
      </c>
    </row>
    <row r="10" ht="12.75">
      <c r="G10" s="22"/>
    </row>
    <row r="11" spans="1:7" ht="12.75">
      <c r="A11" s="15">
        <v>41183</v>
      </c>
      <c r="C11" s="16">
        <v>0</v>
      </c>
      <c r="G11" s="17">
        <f>SUM(G9+C11-E11)</f>
        <v>60.5</v>
      </c>
    </row>
    <row r="12" ht="12.75">
      <c r="G12" s="22"/>
    </row>
    <row r="13" spans="1:7" ht="12.75">
      <c r="A13" s="15"/>
      <c r="C13" s="16"/>
      <c r="G13" s="17"/>
    </row>
    <row r="14" spans="1:7" ht="12.75">
      <c r="A14" s="29">
        <v>41547</v>
      </c>
      <c r="B14" s="19"/>
      <c r="C14" s="30">
        <v>0</v>
      </c>
      <c r="D14" s="19"/>
      <c r="E14" s="31">
        <v>0</v>
      </c>
      <c r="F14" s="19"/>
      <c r="G14" s="32">
        <f>SUM(G11+C11-E11)</f>
        <v>60.5</v>
      </c>
    </row>
    <row r="15" spans="1:7" ht="12.75">
      <c r="A15" s="24"/>
      <c r="C15" s="16"/>
      <c r="E15" s="23"/>
      <c r="G15" s="17"/>
    </row>
    <row r="16" spans="1:7" ht="12.75">
      <c r="A16" s="29">
        <v>41912</v>
      </c>
      <c r="B16" s="19"/>
      <c r="C16" s="30">
        <v>0</v>
      </c>
      <c r="D16" s="19"/>
      <c r="E16" s="31">
        <v>0</v>
      </c>
      <c r="F16" s="19"/>
      <c r="G16" s="32">
        <v>60.5</v>
      </c>
    </row>
    <row r="17" spans="2:6" ht="12.75">
      <c r="B17" s="33"/>
      <c r="C17" s="33"/>
      <c r="D17" s="33"/>
      <c r="E17" s="33"/>
      <c r="F17" s="33"/>
    </row>
    <row r="19" ht="12.75">
      <c r="G19" t="s">
        <v>0</v>
      </c>
    </row>
    <row r="20" spans="1:7" ht="12.75">
      <c r="A20" s="61" t="s">
        <v>18</v>
      </c>
      <c r="B20" s="61"/>
      <c r="C20" s="61"/>
      <c r="D20" s="61"/>
      <c r="E20" s="61"/>
      <c r="F20" s="61"/>
      <c r="G20" s="61"/>
    </row>
    <row r="21" ht="12.75">
      <c r="G21" s="16" t="s">
        <v>0</v>
      </c>
    </row>
    <row r="22" ht="12.75">
      <c r="F22" t="s">
        <v>0</v>
      </c>
    </row>
  </sheetData>
  <sheetProtection/>
  <mergeCells count="1">
    <mergeCell ref="A20:G20"/>
  </mergeCells>
  <printOptions/>
  <pageMargins left="1.22" right="0.75" top="2" bottom="1" header="1.18" footer="0.5"/>
  <pageSetup horizontalDpi="600" verticalDpi="600" orientation="portrait" r:id="rId1"/>
  <headerFooter alignWithMargins="0">
    <oddHeader>&amp;C&amp;"Arial,Bold"&amp;12CHOIR
October 1, 2013 through September 30, 2014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H25"/>
  <sheetViews>
    <sheetView view="pageLayout" zoomScaleSheetLayoutView="100" workbookViewId="0" topLeftCell="A1">
      <selection activeCell="A1" sqref="A1:IV1"/>
    </sheetView>
  </sheetViews>
  <sheetFormatPr defaultColWidth="9.140625" defaultRowHeight="12.75"/>
  <cols>
    <col min="1" max="1" width="8.28125" style="0" customWidth="1"/>
    <col min="2" max="2" width="16.8515625" style="0" customWidth="1"/>
    <col min="4" max="4" width="19.140625" style="33" customWidth="1"/>
    <col min="5" max="5" width="13.00390625" style="0" customWidth="1"/>
    <col min="6" max="6" width="21.7109375" style="0" customWidth="1"/>
    <col min="7" max="7" width="19.140625" style="0" customWidth="1"/>
  </cols>
  <sheetData>
    <row r="3" spans="1:8" ht="15.75">
      <c r="A3" s="35"/>
      <c r="B3" s="36"/>
      <c r="C3" s="37"/>
      <c r="D3" s="38"/>
      <c r="E3" s="37"/>
      <c r="F3" s="37"/>
      <c r="G3" s="37"/>
      <c r="H3" s="35"/>
    </row>
    <row r="4" spans="1:8" ht="12.75">
      <c r="A4" s="35"/>
      <c r="B4" s="37"/>
      <c r="C4" s="39"/>
      <c r="D4" s="40"/>
      <c r="E4" s="41"/>
      <c r="F4" s="39"/>
      <c r="G4" s="39"/>
      <c r="H4" s="35"/>
    </row>
    <row r="5" spans="1:8" ht="12.75">
      <c r="A5" s="35"/>
      <c r="B5" s="35"/>
      <c r="C5" s="35"/>
      <c r="D5" s="63" t="s">
        <v>19</v>
      </c>
      <c r="E5" s="63"/>
      <c r="F5" s="63"/>
      <c r="G5" s="35"/>
      <c r="H5" s="35"/>
    </row>
    <row r="6" spans="1:8" ht="12.75">
      <c r="A6" s="35"/>
      <c r="B6" s="43"/>
      <c r="C6" s="43"/>
      <c r="D6" s="38"/>
      <c r="E6" s="43"/>
      <c r="F6" s="43"/>
      <c r="G6" s="43"/>
      <c r="H6" s="35"/>
    </row>
    <row r="7" spans="1:8" ht="12.75">
      <c r="A7" s="35"/>
      <c r="B7" s="43"/>
      <c r="C7" s="44" t="s">
        <v>20</v>
      </c>
      <c r="D7" s="44" t="s">
        <v>21</v>
      </c>
      <c r="E7" s="45" t="s">
        <v>22</v>
      </c>
      <c r="F7" s="45" t="s">
        <v>23</v>
      </c>
      <c r="G7" s="45" t="s">
        <v>24</v>
      </c>
      <c r="H7" s="35"/>
    </row>
    <row r="8" spans="1:8" ht="15.75">
      <c r="A8" s="35"/>
      <c r="B8" s="46" t="s">
        <v>25</v>
      </c>
      <c r="C8" s="38"/>
      <c r="D8" s="38"/>
      <c r="E8" s="47"/>
      <c r="F8" s="48" t="s">
        <v>26</v>
      </c>
      <c r="G8" s="47">
        <v>741.34</v>
      </c>
      <c r="H8" s="35"/>
    </row>
    <row r="9" spans="1:8" ht="12.75">
      <c r="A9" s="35"/>
      <c r="B9" s="49" t="s">
        <v>0</v>
      </c>
      <c r="C9" s="38"/>
      <c r="D9" s="38"/>
      <c r="E9" s="47"/>
      <c r="F9" s="47"/>
      <c r="G9" s="47"/>
      <c r="H9" s="35"/>
    </row>
    <row r="10" spans="1:8" ht="12.75">
      <c r="A10" s="35"/>
      <c r="B10" s="50">
        <v>41581</v>
      </c>
      <c r="C10" s="38">
        <v>3617</v>
      </c>
      <c r="D10" s="38" t="s">
        <v>27</v>
      </c>
      <c r="E10" s="47">
        <v>0</v>
      </c>
      <c r="F10" s="47">
        <v>150</v>
      </c>
      <c r="G10" s="47">
        <f>+G8+E10-F10</f>
        <v>591.34</v>
      </c>
      <c r="H10" s="35"/>
    </row>
    <row r="11" spans="1:8" ht="12.75">
      <c r="A11" s="35"/>
      <c r="B11" s="51">
        <v>41744</v>
      </c>
      <c r="C11" s="38">
        <v>3702</v>
      </c>
      <c r="D11" s="38" t="s">
        <v>28</v>
      </c>
      <c r="E11" s="47">
        <v>0</v>
      </c>
      <c r="F11" s="47">
        <v>50</v>
      </c>
      <c r="G11" s="47">
        <f aca="true" t="shared" si="0" ref="G11:G17">+G10-F11+E11</f>
        <v>541.34</v>
      </c>
      <c r="H11" s="35"/>
    </row>
    <row r="12" spans="1:8" ht="12.75">
      <c r="A12" s="35"/>
      <c r="B12" s="51">
        <v>41744</v>
      </c>
      <c r="C12" s="38">
        <v>3703</v>
      </c>
      <c r="D12" s="38" t="s">
        <v>29</v>
      </c>
      <c r="E12" s="47">
        <v>0</v>
      </c>
      <c r="F12" s="47">
        <v>206.48</v>
      </c>
      <c r="G12" s="47">
        <f t="shared" si="0"/>
        <v>334.86</v>
      </c>
      <c r="H12" s="35"/>
    </row>
    <row r="13" spans="1:8" ht="12.75">
      <c r="A13" s="35"/>
      <c r="B13" s="51">
        <v>41756</v>
      </c>
      <c r="C13" s="38"/>
      <c r="D13" s="38"/>
      <c r="E13" s="47">
        <v>155</v>
      </c>
      <c r="F13" s="47">
        <v>0</v>
      </c>
      <c r="G13" s="47">
        <f t="shared" si="0"/>
        <v>489.86</v>
      </c>
      <c r="H13" s="35"/>
    </row>
    <row r="14" spans="1:8" ht="12.75">
      <c r="A14" s="35"/>
      <c r="B14" s="52">
        <v>41778</v>
      </c>
      <c r="C14" s="38"/>
      <c r="D14" s="38"/>
      <c r="E14" s="47">
        <v>45</v>
      </c>
      <c r="F14" s="47">
        <v>0</v>
      </c>
      <c r="G14" s="47">
        <f t="shared" si="0"/>
        <v>534.86</v>
      </c>
      <c r="H14" s="35"/>
    </row>
    <row r="15" spans="1:8" ht="12.75">
      <c r="A15" s="35"/>
      <c r="B15" s="52">
        <v>41820</v>
      </c>
      <c r="C15" s="35" t="s">
        <v>0</v>
      </c>
      <c r="D15" s="38" t="s">
        <v>0</v>
      </c>
      <c r="E15" s="47">
        <v>243.76</v>
      </c>
      <c r="F15" s="47">
        <v>0</v>
      </c>
      <c r="G15" s="47">
        <f t="shared" si="0"/>
        <v>778.62</v>
      </c>
      <c r="H15" s="35"/>
    </row>
    <row r="16" spans="1:8" ht="12.75">
      <c r="A16" s="35"/>
      <c r="B16" s="52">
        <v>41879</v>
      </c>
      <c r="C16" s="53">
        <v>3766</v>
      </c>
      <c r="D16" s="38" t="s">
        <v>28</v>
      </c>
      <c r="E16" s="47">
        <v>0</v>
      </c>
      <c r="F16" s="47">
        <v>48.21</v>
      </c>
      <c r="G16" s="47">
        <f t="shared" si="0"/>
        <v>730.41</v>
      </c>
      <c r="H16" s="35"/>
    </row>
    <row r="17" spans="1:8" ht="12.75">
      <c r="A17" s="35"/>
      <c r="B17" s="52">
        <v>41906</v>
      </c>
      <c r="C17" s="53">
        <v>3784</v>
      </c>
      <c r="D17" s="38" t="s">
        <v>30</v>
      </c>
      <c r="E17" s="47">
        <v>0</v>
      </c>
      <c r="F17" s="47">
        <v>730.41</v>
      </c>
      <c r="G17" s="47">
        <f t="shared" si="0"/>
        <v>0</v>
      </c>
      <c r="H17" s="35"/>
    </row>
    <row r="18" spans="1:8" ht="12.75">
      <c r="A18" s="35"/>
      <c r="B18" s="52"/>
      <c r="C18" s="38"/>
      <c r="D18" s="42" t="s">
        <v>31</v>
      </c>
      <c r="E18" s="47"/>
      <c r="F18" s="47"/>
      <c r="G18" s="54">
        <f>G17</f>
        <v>0</v>
      </c>
      <c r="H18" s="35"/>
    </row>
    <row r="19" spans="1:8" ht="12.75">
      <c r="A19" s="35"/>
      <c r="B19" s="52" t="s">
        <v>0</v>
      </c>
      <c r="C19" s="38" t="s">
        <v>0</v>
      </c>
      <c r="D19" s="53"/>
      <c r="E19" s="47"/>
      <c r="F19" s="43" t="s">
        <v>0</v>
      </c>
      <c r="G19" s="47"/>
      <c r="H19" s="35"/>
    </row>
    <row r="20" spans="1:8" ht="12.75">
      <c r="A20" s="35"/>
      <c r="B20" s="35"/>
      <c r="C20" s="35"/>
      <c r="D20" s="53"/>
      <c r="E20" s="35"/>
      <c r="F20" s="35"/>
      <c r="G20" s="35"/>
      <c r="H20" s="35"/>
    </row>
    <row r="21" spans="1:8" ht="12.75">
      <c r="A21" s="35"/>
      <c r="B21" s="55" t="s">
        <v>32</v>
      </c>
      <c r="C21" s="55"/>
      <c r="D21" s="56"/>
      <c r="E21" s="55"/>
      <c r="F21" s="55"/>
      <c r="G21" s="55"/>
      <c r="H21" s="35"/>
    </row>
    <row r="22" spans="1:8" ht="12.75">
      <c r="A22" s="35"/>
      <c r="B22" s="55" t="s">
        <v>33</v>
      </c>
      <c r="C22" s="55"/>
      <c r="D22" s="56"/>
      <c r="E22" s="55"/>
      <c r="F22" s="55"/>
      <c r="G22" s="55"/>
      <c r="H22" s="35"/>
    </row>
    <row r="23" spans="1:8" ht="12.75">
      <c r="A23" s="35"/>
      <c r="B23" s="55"/>
      <c r="C23" s="55"/>
      <c r="D23" s="56"/>
      <c r="E23" s="55"/>
      <c r="F23" s="55"/>
      <c r="G23" s="55"/>
      <c r="H23" s="35"/>
    </row>
    <row r="24" spans="1:8" ht="12.75">
      <c r="A24" s="35"/>
      <c r="B24" s="35"/>
      <c r="C24" s="35"/>
      <c r="D24" s="53"/>
      <c r="E24" s="35"/>
      <c r="F24" s="35"/>
      <c r="G24" s="35"/>
      <c r="H24" s="35"/>
    </row>
    <row r="25" spans="1:8" ht="12.75">
      <c r="A25" s="35"/>
      <c r="B25" s="35"/>
      <c r="C25" s="35"/>
      <c r="D25" s="53"/>
      <c r="E25" s="35"/>
      <c r="F25" s="35"/>
      <c r="G25" s="35"/>
      <c r="H25" s="35"/>
    </row>
  </sheetData>
  <sheetProtection/>
  <mergeCells count="1">
    <mergeCell ref="D5:F5"/>
  </mergeCells>
  <printOptions/>
  <pageMargins left="0.75" right="0.75" top="1" bottom="1" header="0.5" footer="0.5"/>
  <pageSetup horizontalDpi="600" verticalDpi="600" orientation="landscape" r:id="rId1"/>
  <headerFooter alignWithMargins="0">
    <oddHeader xml:space="preserve">&amp;C&amp;"Arial,Bold"&amp;12COMMUNITY  GARDEN &amp;"Arial,Regular"&amp;10
Date Last Reported:  10/1/2013
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5:G29"/>
  <sheetViews>
    <sheetView workbookViewId="0" topLeftCell="A1">
      <selection activeCell="A32" sqref="A32"/>
    </sheetView>
  </sheetViews>
  <sheetFormatPr defaultColWidth="9.140625" defaultRowHeight="12.75"/>
  <cols>
    <col min="2" max="2" width="9.57421875" style="0" bestFit="1" customWidth="1"/>
    <col min="4" max="4" width="19.140625" style="0" customWidth="1"/>
    <col min="5" max="5" width="13.00390625" style="0" customWidth="1"/>
    <col min="6" max="6" width="15.28125" style="0" customWidth="1"/>
    <col min="7" max="7" width="17.57421875" style="0" customWidth="1"/>
  </cols>
  <sheetData>
    <row r="5" spans="2:7" ht="12.75">
      <c r="B5" s="63" t="s">
        <v>34</v>
      </c>
      <c r="C5" s="63"/>
      <c r="D5" s="63"/>
      <c r="E5" s="63"/>
      <c r="F5" s="63"/>
      <c r="G5" s="63"/>
    </row>
    <row r="6" spans="2:7" ht="12.75">
      <c r="B6" s="37" t="s">
        <v>35</v>
      </c>
      <c r="C6" s="39"/>
      <c r="D6" s="41"/>
      <c r="E6" s="41"/>
      <c r="F6" s="39"/>
      <c r="G6" s="39"/>
    </row>
    <row r="7" spans="2:7" ht="12.75">
      <c r="B7" s="35"/>
      <c r="C7" s="35"/>
      <c r="D7" s="63" t="s">
        <v>36</v>
      </c>
      <c r="E7" s="63"/>
      <c r="F7" s="63"/>
      <c r="G7" s="35"/>
    </row>
    <row r="8" spans="2:7" ht="12.75">
      <c r="B8" s="35"/>
      <c r="C8" s="35"/>
      <c r="D8" s="42"/>
      <c r="E8" s="42"/>
      <c r="F8" s="42"/>
      <c r="G8" s="35"/>
    </row>
    <row r="9" spans="2:7" ht="12.75">
      <c r="B9" s="43"/>
      <c r="C9" s="43"/>
      <c r="D9" s="43"/>
      <c r="E9" s="43"/>
      <c r="F9" s="43"/>
      <c r="G9" s="43"/>
    </row>
    <row r="10" spans="2:7" ht="12.75">
      <c r="B10" s="43"/>
      <c r="C10" s="44" t="s">
        <v>20</v>
      </c>
      <c r="D10" s="44" t="s">
        <v>37</v>
      </c>
      <c r="E10" s="44" t="s">
        <v>38</v>
      </c>
      <c r="F10" s="44" t="s">
        <v>39</v>
      </c>
      <c r="G10" s="44" t="s">
        <v>24</v>
      </c>
    </row>
    <row r="11" spans="2:7" ht="15.75">
      <c r="B11" s="46">
        <v>2014</v>
      </c>
      <c r="C11" s="38"/>
      <c r="D11" s="43"/>
      <c r="E11" s="47"/>
      <c r="F11" s="48" t="s">
        <v>40</v>
      </c>
      <c r="G11" s="47">
        <v>3725.616559520002</v>
      </c>
    </row>
    <row r="12" spans="2:7" ht="12.75">
      <c r="B12" s="35" t="s">
        <v>0</v>
      </c>
      <c r="C12" s="38"/>
      <c r="D12" s="43"/>
      <c r="E12" s="47"/>
      <c r="F12" s="47"/>
      <c r="G12" s="47"/>
    </row>
    <row r="13" spans="2:7" ht="12.75">
      <c r="B13" s="51">
        <v>41578</v>
      </c>
      <c r="C13" s="38"/>
      <c r="D13" s="43" t="s">
        <v>41</v>
      </c>
      <c r="E13" s="47">
        <v>0.63</v>
      </c>
      <c r="F13" s="47">
        <v>0</v>
      </c>
      <c r="G13" s="47">
        <f>+G11+E13-F13</f>
        <v>3726.246559520002</v>
      </c>
    </row>
    <row r="14" spans="2:7" ht="12.75">
      <c r="B14" s="50">
        <v>41608</v>
      </c>
      <c r="C14" s="38" t="s">
        <v>0</v>
      </c>
      <c r="D14" s="43" t="s">
        <v>41</v>
      </c>
      <c r="E14" s="47">
        <v>0.61</v>
      </c>
      <c r="F14" s="47">
        <v>0</v>
      </c>
      <c r="G14" s="47">
        <f>+G13+E14-F14</f>
        <v>3726.856559520002</v>
      </c>
    </row>
    <row r="15" spans="2:7" ht="12.75">
      <c r="B15" s="52">
        <v>41639</v>
      </c>
      <c r="C15" s="53" t="s">
        <v>0</v>
      </c>
      <c r="D15" s="43" t="s">
        <v>41</v>
      </c>
      <c r="E15" s="47">
        <v>0.63</v>
      </c>
      <c r="F15" s="47">
        <v>0</v>
      </c>
      <c r="G15" s="47">
        <f>+G14+E15-F15</f>
        <v>3727.486559520002</v>
      </c>
    </row>
    <row r="16" spans="2:7" ht="12.75">
      <c r="B16" s="52">
        <v>41670</v>
      </c>
      <c r="C16" s="53" t="s">
        <v>0</v>
      </c>
      <c r="D16" s="43" t="s">
        <v>41</v>
      </c>
      <c r="E16" s="47">
        <v>0.63</v>
      </c>
      <c r="F16" s="47">
        <v>0</v>
      </c>
      <c r="G16" s="47">
        <f aca="true" t="shared" si="0" ref="G16:G24">+G15-F16+E16</f>
        <v>3728.1165595200023</v>
      </c>
    </row>
    <row r="17" spans="2:7" ht="12.75">
      <c r="B17" s="52">
        <v>40602</v>
      </c>
      <c r="C17" s="53"/>
      <c r="D17" s="43" t="s">
        <v>41</v>
      </c>
      <c r="E17" s="47">
        <v>0.94</v>
      </c>
      <c r="F17" s="47">
        <v>0</v>
      </c>
      <c r="G17" s="47">
        <f t="shared" si="0"/>
        <v>3729.0565595200023</v>
      </c>
    </row>
    <row r="18" spans="2:7" ht="12.75">
      <c r="B18" s="52">
        <v>40633</v>
      </c>
      <c r="C18" s="57" t="s">
        <v>0</v>
      </c>
      <c r="D18" s="43" t="s">
        <v>41</v>
      </c>
      <c r="E18" s="47">
        <v>1.11</v>
      </c>
      <c r="F18" s="47">
        <v>0</v>
      </c>
      <c r="G18" s="47">
        <f t="shared" si="0"/>
        <v>3730.1665595200025</v>
      </c>
    </row>
    <row r="19" spans="2:7" ht="12.75">
      <c r="B19" s="52">
        <v>40663</v>
      </c>
      <c r="C19" s="38" t="s">
        <v>0</v>
      </c>
      <c r="D19" s="43" t="s">
        <v>41</v>
      </c>
      <c r="E19" s="47">
        <v>1.07</v>
      </c>
      <c r="F19" s="47">
        <v>0</v>
      </c>
      <c r="G19" s="47">
        <f t="shared" si="0"/>
        <v>3731.2365595200026</v>
      </c>
    </row>
    <row r="20" spans="2:7" ht="12.75">
      <c r="B20" s="52">
        <v>40693</v>
      </c>
      <c r="C20" s="38"/>
      <c r="D20" s="43" t="s">
        <v>41</v>
      </c>
      <c r="E20" s="47">
        <v>1.11</v>
      </c>
      <c r="F20" s="47">
        <v>0</v>
      </c>
      <c r="G20" s="47">
        <f t="shared" si="0"/>
        <v>3732.3465595200028</v>
      </c>
    </row>
    <row r="21" spans="2:7" ht="12.75">
      <c r="B21" s="52">
        <v>40724</v>
      </c>
      <c r="C21" s="38" t="s">
        <v>0</v>
      </c>
      <c r="D21" s="43" t="s">
        <v>41</v>
      </c>
      <c r="E21" s="47">
        <v>1.07</v>
      </c>
      <c r="F21" s="47">
        <v>0</v>
      </c>
      <c r="G21" s="47">
        <f t="shared" si="0"/>
        <v>3733.416559520003</v>
      </c>
    </row>
    <row r="22" spans="2:7" ht="12.75">
      <c r="B22" s="52">
        <v>40755</v>
      </c>
      <c r="C22" s="38"/>
      <c r="D22" s="43" t="s">
        <v>41</v>
      </c>
      <c r="E22" s="47">
        <v>1.11</v>
      </c>
      <c r="F22" s="47">
        <v>0</v>
      </c>
      <c r="G22" s="47">
        <f t="shared" si="0"/>
        <v>3734.526559520003</v>
      </c>
    </row>
    <row r="23" spans="2:7" ht="12.75">
      <c r="B23" s="52">
        <v>40786</v>
      </c>
      <c r="C23" s="38"/>
      <c r="D23" s="43" t="s">
        <v>41</v>
      </c>
      <c r="E23" s="47">
        <v>1.11</v>
      </c>
      <c r="F23" s="47">
        <v>0</v>
      </c>
      <c r="G23" s="47">
        <f t="shared" si="0"/>
        <v>3735.636559520003</v>
      </c>
    </row>
    <row r="24" spans="2:7" ht="12.75">
      <c r="B24" s="50">
        <v>41912</v>
      </c>
      <c r="C24" s="38"/>
      <c r="D24" s="43" t="s">
        <v>41</v>
      </c>
      <c r="E24" s="47">
        <v>1.08</v>
      </c>
      <c r="F24" s="47">
        <v>0</v>
      </c>
      <c r="G24" s="47">
        <f t="shared" si="0"/>
        <v>3736.716559520003</v>
      </c>
    </row>
    <row r="25" spans="2:7" ht="12.75">
      <c r="B25" s="52" t="s">
        <v>0</v>
      </c>
      <c r="C25" s="38"/>
      <c r="D25" s="43" t="s">
        <v>0</v>
      </c>
      <c r="E25" s="47"/>
      <c r="F25" s="47"/>
      <c r="G25" s="47"/>
    </row>
    <row r="26" spans="2:7" ht="12.75">
      <c r="B26" s="52" t="s">
        <v>0</v>
      </c>
      <c r="C26" s="38"/>
      <c r="D26" s="43" t="s">
        <v>0</v>
      </c>
      <c r="E26" s="47"/>
      <c r="F26" s="47"/>
      <c r="G26" s="47"/>
    </row>
    <row r="27" spans="2:7" ht="12.75">
      <c r="B27" s="52"/>
      <c r="C27" s="38"/>
      <c r="D27" s="43"/>
      <c r="E27" s="47"/>
      <c r="F27" s="47"/>
      <c r="G27" s="47"/>
    </row>
    <row r="28" spans="2:7" ht="12.75">
      <c r="B28" s="52" t="s">
        <v>0</v>
      </c>
      <c r="C28" s="38" t="s">
        <v>0</v>
      </c>
      <c r="D28" s="58" t="s">
        <v>31</v>
      </c>
      <c r="E28" s="47"/>
      <c r="F28" s="43"/>
      <c r="G28" s="54">
        <f>+G24-F28+E28</f>
        <v>3736.716559520003</v>
      </c>
    </row>
    <row r="29" spans="2:7" ht="12.75">
      <c r="B29" s="35"/>
      <c r="C29" s="35"/>
      <c r="D29" s="35"/>
      <c r="E29" s="35"/>
      <c r="F29" s="35"/>
      <c r="G29" s="35"/>
    </row>
  </sheetData>
  <sheetProtection/>
  <mergeCells count="2">
    <mergeCell ref="B5:G5"/>
    <mergeCell ref="D7:F7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Klaiber</dc:creator>
  <cp:keywords/>
  <dc:description/>
  <cp:lastModifiedBy>ChurchOffice</cp:lastModifiedBy>
  <cp:lastPrinted>2014-11-05T17:45:38Z</cp:lastPrinted>
  <dcterms:created xsi:type="dcterms:W3CDTF">2014-10-30T00:27:02Z</dcterms:created>
  <dcterms:modified xsi:type="dcterms:W3CDTF">2014-11-05T18:35:38Z</dcterms:modified>
  <cp:category/>
  <cp:version/>
  <cp:contentType/>
  <cp:contentStatus/>
</cp:coreProperties>
</file>